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d70aec189aa12e7/Documents/TVN NETWORK/ACCOUNTS/"/>
    </mc:Choice>
  </mc:AlternateContent>
  <xr:revisionPtr revIDLastSave="137" documentId="8_{952F41A9-C50D-44F5-AD84-CB683DCE5207}" xr6:coauthVersionLast="47" xr6:coauthVersionMax="47" xr10:uidLastSave="{4070DF91-D498-4DA9-AEBA-4E785C2B1034}"/>
  <bookViews>
    <workbookView xWindow="-120" yWindow="-120" windowWidth="29040" windowHeight="15840" xr2:uid="{70D4A4E5-7DE5-4CA7-91E7-A9F7CA8367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E37" i="1"/>
  <c r="G17" i="1"/>
  <c r="G24" i="1"/>
  <c r="E46" i="1"/>
  <c r="E17" i="1"/>
  <c r="E32" i="1" s="1"/>
  <c r="E36" i="1" s="1"/>
  <c r="E38" i="1" s="1"/>
  <c r="E40" i="1" s="1"/>
</calcChain>
</file>

<file path=xl/sharedStrings.xml><?xml version="1.0" encoding="utf-8"?>
<sst xmlns="http://schemas.openxmlformats.org/spreadsheetml/2006/main" count="50" uniqueCount="41">
  <si>
    <t>U3A THAMES VALLEY NETWORK</t>
  </si>
  <si>
    <t>Treasurer  - Rod Ellis</t>
  </si>
  <si>
    <t>Telephone  number : 01844 237006</t>
  </si>
  <si>
    <t>The Walls Have Ears by Dr Helen Fry</t>
  </si>
  <si>
    <t>£</t>
  </si>
  <si>
    <t>Gaudi by Keith Appleby</t>
  </si>
  <si>
    <t>Key Species &amp; Rewilding by Ruth Nobbs</t>
  </si>
  <si>
    <t>Petra the Red-Rose City by Dr Jill Eyers</t>
  </si>
  <si>
    <t>Artificial Intelligence by Alun Morgan</t>
  </si>
  <si>
    <t>AI in Digital Photography by Alun Morgan</t>
  </si>
  <si>
    <t>Sub-Total</t>
  </si>
  <si>
    <t xml:space="preserve">SPEAKER INCOME </t>
  </si>
  <si>
    <t xml:space="preserve">SPEAKER EXPENDITURE </t>
  </si>
  <si>
    <t>ADMINISTRATION</t>
  </si>
  <si>
    <t>Wine &amp; refreshments</t>
  </si>
  <si>
    <t>Cheese for AGM</t>
  </si>
  <si>
    <t>Website,Domain Name &amp; SSL Certificate</t>
  </si>
  <si>
    <t>Materials for Table Signs</t>
  </si>
  <si>
    <t>ZOOM Licence</t>
  </si>
  <si>
    <t>Travel Expenses</t>
  </si>
  <si>
    <t>TOTAL INCOME</t>
  </si>
  <si>
    <t>SUMMARY TO DATE</t>
  </si>
  <si>
    <t>Total Income</t>
  </si>
  <si>
    <t>Total Expenditure</t>
  </si>
  <si>
    <t>SURPLUS/DEFICIT TO DATE</t>
  </si>
  <si>
    <t>B/F from 31ST Decembe 2024</t>
  </si>
  <si>
    <t>BALANCE TO DATE</t>
  </si>
  <si>
    <t>BREAKDOWN OF MONIES IN HAND</t>
  </si>
  <si>
    <t>Contingency / Emergency Sum</t>
  </si>
  <si>
    <t>Cash available for future use</t>
  </si>
  <si>
    <t>TOTAL ASSETS TO DATE</t>
  </si>
  <si>
    <t>Future Warfare by Dr Chris Parry</t>
  </si>
  <si>
    <t>Venue hire AGM - Benson Hall</t>
  </si>
  <si>
    <t xml:space="preserve">AGM Lunch total </t>
  </si>
  <si>
    <t>Caterer Lunch for TVN AGM</t>
  </si>
  <si>
    <t>Deposit for Reps meeting Lunch</t>
  </si>
  <si>
    <t>FINANCIAL STATEMENT JANUARY TO SEPTEMBER 2025</t>
  </si>
  <si>
    <t>TVN Reps meeting lunch</t>
  </si>
  <si>
    <t>Reps meeting Lunch expenses</t>
  </si>
  <si>
    <t>TOTAL EXPENDITURE</t>
  </si>
  <si>
    <t>MISCELLANEOUS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</si>
</sst>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2" fontId="1" fillId="0" borderId="0" xfId="0" applyNumberFormat="1" applyFont="1"/>
    <xf numFmtId="0" fontId="3" fillId="0" borderId="0" xfId="0" applyFont="1"/>
    <xf numFmtId="2" fontId="3" fillId="0" borderId="0" xfId="0" applyNumberFormat="1" applyFont="1"/>
    <xf numFmtId="164" fontId="0" fillId="0" borderId="0" xfId="0" applyNumberFormat="1"/>
    <xf numFmtId="164" fontId="3" fillId="0" borderId="1" xfId="0" applyNumberFormat="1" applyFont="1" applyBorder="1"/>
    <xf numFmtId="2" fontId="3" fillId="0" borderId="1" xfId="0" applyNumberFormat="1" applyFont="1" applyBorder="1"/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77F1-9CFA-4E2F-A8E0-C5C094642F76}">
  <dimension ref="A1:P50"/>
  <sheetViews>
    <sheetView tabSelected="1" workbookViewId="0">
      <selection activeCell="K43" sqref="K43"/>
    </sheetView>
  </sheetViews>
  <sheetFormatPr defaultRowHeight="15" x14ac:dyDescent="0.25"/>
  <cols>
    <col min="6" max="6" width="37.28515625" bestFit="1" customWidth="1"/>
  </cols>
  <sheetData>
    <row r="1" spans="1:8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x14ac:dyDescent="0.25">
      <c r="A2" s="12" t="s">
        <v>36</v>
      </c>
      <c r="B2" s="12"/>
      <c r="C2" s="12"/>
      <c r="D2" s="12"/>
      <c r="E2" s="12"/>
      <c r="F2" s="12"/>
      <c r="G2" s="12"/>
      <c r="H2" s="12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3" t="s">
        <v>1</v>
      </c>
      <c r="B4" s="13"/>
      <c r="C4" s="13"/>
      <c r="D4" s="13"/>
      <c r="E4" s="13"/>
      <c r="F4" s="13"/>
      <c r="G4" s="13"/>
      <c r="H4" s="13"/>
    </row>
    <row r="5" spans="1:8" x14ac:dyDescent="0.25">
      <c r="A5" s="14" t="s">
        <v>2</v>
      </c>
      <c r="B5" s="14"/>
      <c r="C5" s="14"/>
      <c r="D5" s="14"/>
      <c r="E5" s="14"/>
      <c r="F5" s="14"/>
      <c r="G5" s="14"/>
      <c r="H5" s="14"/>
    </row>
    <row r="6" spans="1:8" x14ac:dyDescent="0.25">
      <c r="A6" s="4" t="s">
        <v>11</v>
      </c>
      <c r="B6" s="1"/>
      <c r="C6" s="1"/>
      <c r="D6" s="1"/>
      <c r="E6" s="3" t="s">
        <v>4</v>
      </c>
      <c r="F6" s="4" t="s">
        <v>12</v>
      </c>
      <c r="G6" s="3" t="s">
        <v>4</v>
      </c>
      <c r="H6" s="2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 t="s">
        <v>3</v>
      </c>
      <c r="B8" s="1"/>
      <c r="C8" s="1"/>
      <c r="D8" s="1"/>
      <c r="E8" s="5">
        <v>324.7</v>
      </c>
      <c r="F8" s="1" t="s">
        <v>3</v>
      </c>
      <c r="G8" s="5">
        <v>110</v>
      </c>
      <c r="H8" s="5"/>
    </row>
    <row r="9" spans="1:8" x14ac:dyDescent="0.25">
      <c r="A9" s="1" t="s">
        <v>5</v>
      </c>
      <c r="B9" s="1"/>
      <c r="C9" s="1"/>
      <c r="D9" s="1"/>
      <c r="E9" s="5">
        <v>333.2</v>
      </c>
      <c r="F9" s="1" t="s">
        <v>5</v>
      </c>
      <c r="G9" s="5">
        <v>19.989999999999998</v>
      </c>
    </row>
    <row r="10" spans="1:8" x14ac:dyDescent="0.25">
      <c r="A10" s="1" t="s">
        <v>6</v>
      </c>
      <c r="B10" s="1"/>
      <c r="C10" s="1"/>
      <c r="D10" s="1"/>
      <c r="E10" s="5">
        <v>91.93</v>
      </c>
      <c r="F10" s="1" t="s">
        <v>6</v>
      </c>
      <c r="G10" s="5">
        <v>17.739999999999998</v>
      </c>
      <c r="H10" s="5"/>
    </row>
    <row r="11" spans="1:8" x14ac:dyDescent="0.25">
      <c r="A11" s="1" t="s">
        <v>8</v>
      </c>
      <c r="B11" s="1"/>
      <c r="C11" s="1"/>
      <c r="D11" s="1"/>
      <c r="E11" s="5">
        <v>230.01</v>
      </c>
      <c r="F11" s="1" t="s">
        <v>8</v>
      </c>
      <c r="G11" s="5">
        <v>0</v>
      </c>
      <c r="H11" s="5"/>
    </row>
    <row r="12" spans="1:8" x14ac:dyDescent="0.25">
      <c r="A12" s="1" t="s">
        <v>9</v>
      </c>
      <c r="B12" s="1"/>
      <c r="C12" s="1"/>
      <c r="D12" s="1"/>
      <c r="E12" s="5">
        <v>92.31</v>
      </c>
      <c r="F12" s="1" t="s">
        <v>9</v>
      </c>
      <c r="G12" s="5">
        <v>0</v>
      </c>
      <c r="H12" s="5"/>
    </row>
    <row r="13" spans="1:8" x14ac:dyDescent="0.25">
      <c r="A13" s="1" t="s">
        <v>7</v>
      </c>
      <c r="B13" s="1"/>
      <c r="C13" s="1"/>
      <c r="D13" s="1"/>
      <c r="E13" s="5">
        <v>199.03</v>
      </c>
      <c r="F13" s="1" t="s">
        <v>7</v>
      </c>
      <c r="G13" s="5">
        <v>60</v>
      </c>
      <c r="H13" s="5"/>
    </row>
    <row r="14" spans="1:8" x14ac:dyDescent="0.25">
      <c r="A14" s="1" t="s">
        <v>31</v>
      </c>
      <c r="B14" s="1"/>
      <c r="C14" s="1"/>
      <c r="D14" s="1"/>
      <c r="E14" s="5">
        <v>151.30000000000001</v>
      </c>
      <c r="F14" s="1" t="s">
        <v>31</v>
      </c>
      <c r="G14" s="5">
        <v>200</v>
      </c>
      <c r="H14" s="5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16" x14ac:dyDescent="0.25">
      <c r="A17" s="1"/>
      <c r="B17" s="1"/>
      <c r="D17" s="6" t="s">
        <v>10</v>
      </c>
      <c r="E17" s="7">
        <f>SUM(E8:E15)</f>
        <v>1422.4799999999998</v>
      </c>
      <c r="F17" s="15" t="s">
        <v>10</v>
      </c>
      <c r="G17" s="7">
        <f>SUM(G8:G15)</f>
        <v>407.73</v>
      </c>
      <c r="H17" s="7"/>
    </row>
    <row r="18" spans="1:16" x14ac:dyDescent="0.25">
      <c r="A18" s="1"/>
      <c r="B18" s="1"/>
      <c r="C18" s="1"/>
      <c r="D18" s="1"/>
      <c r="E18" s="1"/>
      <c r="F18" s="1"/>
      <c r="G18" s="1"/>
      <c r="H18" s="1"/>
    </row>
    <row r="19" spans="1:16" x14ac:dyDescent="0.25">
      <c r="A19" s="4" t="s">
        <v>40</v>
      </c>
      <c r="B19" s="1"/>
      <c r="C19" s="1"/>
      <c r="D19" s="1"/>
      <c r="E19" s="1"/>
      <c r="F19" s="4" t="s">
        <v>13</v>
      </c>
      <c r="G19" s="5"/>
      <c r="H19" s="1"/>
    </row>
    <row r="20" spans="1:16" x14ac:dyDescent="0.25">
      <c r="A20" s="1" t="s">
        <v>37</v>
      </c>
      <c r="B20" s="1"/>
      <c r="C20" s="1"/>
      <c r="D20" s="1"/>
      <c r="E20" s="5">
        <v>137.4</v>
      </c>
      <c r="F20" s="1" t="s">
        <v>32</v>
      </c>
      <c r="G20" s="7">
        <v>328.5</v>
      </c>
      <c r="P20" s="8"/>
    </row>
    <row r="21" spans="1:16" x14ac:dyDescent="0.25">
      <c r="A21" s="1"/>
      <c r="B21" s="1"/>
      <c r="C21" s="1"/>
      <c r="D21" s="1"/>
      <c r="E21" s="1"/>
      <c r="F21" t="s">
        <v>34</v>
      </c>
      <c r="G21" s="5">
        <v>612.5</v>
      </c>
      <c r="H21" s="1"/>
      <c r="O21" s="8"/>
    </row>
    <row r="22" spans="1:16" x14ac:dyDescent="0.25">
      <c r="A22" s="1"/>
      <c r="B22" s="1"/>
      <c r="C22" s="1"/>
      <c r="D22" s="1"/>
      <c r="E22" s="1"/>
      <c r="F22" s="1" t="s">
        <v>14</v>
      </c>
      <c r="G22" s="5">
        <v>104.58</v>
      </c>
      <c r="H22" s="1"/>
    </row>
    <row r="23" spans="1:16" x14ac:dyDescent="0.25">
      <c r="A23" s="1"/>
      <c r="B23" s="1"/>
      <c r="C23" s="1"/>
      <c r="D23" s="1"/>
      <c r="E23" s="1"/>
      <c r="F23" s="1" t="s">
        <v>15</v>
      </c>
      <c r="G23" s="5">
        <v>7.85</v>
      </c>
      <c r="H23" s="1"/>
    </row>
    <row r="24" spans="1:16" x14ac:dyDescent="0.25">
      <c r="A24" s="1"/>
      <c r="B24" s="1"/>
      <c r="C24" s="1"/>
      <c r="D24" s="1"/>
      <c r="E24" s="1"/>
      <c r="F24" s="6" t="s">
        <v>33</v>
      </c>
      <c r="G24" s="7">
        <f>SUM(G21:G23)</f>
        <v>724.93000000000006</v>
      </c>
      <c r="H24" s="6"/>
    </row>
    <row r="25" spans="1:16" x14ac:dyDescent="0.25">
      <c r="A25" s="1"/>
      <c r="B25" s="1"/>
      <c r="C25" s="1"/>
      <c r="D25" s="1"/>
      <c r="E25" s="1"/>
      <c r="F25" s="1" t="s">
        <v>38</v>
      </c>
      <c r="G25" s="5">
        <v>356.81</v>
      </c>
      <c r="H25" s="7"/>
    </row>
    <row r="26" spans="1:16" x14ac:dyDescent="0.25">
      <c r="A26" s="1"/>
      <c r="B26" s="1"/>
      <c r="C26" s="1"/>
      <c r="D26" s="1"/>
      <c r="E26" s="1"/>
      <c r="F26" s="1" t="s">
        <v>17</v>
      </c>
      <c r="G26" s="5">
        <v>24.02</v>
      </c>
      <c r="H26" s="7"/>
    </row>
    <row r="27" spans="1:16" x14ac:dyDescent="0.25">
      <c r="A27" s="1"/>
      <c r="B27" s="1"/>
      <c r="C27" s="1"/>
      <c r="D27" s="1"/>
      <c r="E27" s="1"/>
      <c r="F27" s="1" t="s">
        <v>16</v>
      </c>
      <c r="G27" s="5">
        <v>383.73</v>
      </c>
      <c r="H27" s="6"/>
    </row>
    <row r="28" spans="1:16" x14ac:dyDescent="0.25">
      <c r="A28" s="1"/>
      <c r="B28" s="1"/>
      <c r="C28" s="1"/>
      <c r="D28" s="1"/>
      <c r="E28" s="1"/>
      <c r="F28" s="1" t="s">
        <v>18</v>
      </c>
      <c r="G28" s="5">
        <v>480</v>
      </c>
      <c r="H28" s="7"/>
    </row>
    <row r="29" spans="1:16" x14ac:dyDescent="0.25">
      <c r="A29" s="1"/>
      <c r="B29" s="1"/>
      <c r="C29" s="1"/>
      <c r="D29" s="1"/>
      <c r="E29" s="1"/>
      <c r="F29" s="1" t="s">
        <v>19</v>
      </c>
      <c r="G29" s="5">
        <v>171.9</v>
      </c>
      <c r="H29" s="7"/>
    </row>
    <row r="30" spans="1:16" x14ac:dyDescent="0.25">
      <c r="A30" s="1"/>
      <c r="B30" s="1"/>
      <c r="C30" s="1"/>
      <c r="D30" s="1"/>
      <c r="E30" s="1"/>
      <c r="F30" s="1" t="s">
        <v>35</v>
      </c>
      <c r="G30" s="5">
        <v>101.71</v>
      </c>
      <c r="H30" s="7"/>
    </row>
    <row r="31" spans="1:16" ht="15.75" thickBot="1" x14ac:dyDescent="0.3">
      <c r="A31" s="1"/>
      <c r="B31" s="1"/>
      <c r="C31" s="1"/>
      <c r="D31" s="1"/>
      <c r="E31" s="1"/>
      <c r="F31" s="1"/>
    </row>
    <row r="32" spans="1:16" ht="15.75" thickBot="1" x14ac:dyDescent="0.3">
      <c r="A32" s="1"/>
      <c r="B32" s="1"/>
      <c r="C32" s="6" t="s">
        <v>20</v>
      </c>
      <c r="D32" s="1"/>
      <c r="E32" s="9">
        <f>SUM(E17:E31)</f>
        <v>1559.8799999999999</v>
      </c>
      <c r="F32" s="15" t="s">
        <v>39</v>
      </c>
      <c r="G32" s="9">
        <f>SUM(G17+G20+G24+G25+G26+G27+G28+G29+G30)</f>
        <v>2979.3300000000004</v>
      </c>
      <c r="H32" s="16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4" t="s">
        <v>21</v>
      </c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 t="s">
        <v>22</v>
      </c>
      <c r="B36" s="1"/>
      <c r="C36" s="1"/>
      <c r="D36" s="1"/>
      <c r="E36" s="11">
        <f>+E32</f>
        <v>1559.8799999999999</v>
      </c>
      <c r="F36" s="1"/>
      <c r="G36" s="1"/>
      <c r="H36" s="1"/>
    </row>
    <row r="37" spans="1:8" x14ac:dyDescent="0.25">
      <c r="A37" s="1" t="s">
        <v>23</v>
      </c>
      <c r="B37" s="1"/>
      <c r="C37" s="1"/>
      <c r="D37" s="1"/>
      <c r="E37" s="11">
        <f>+G32</f>
        <v>2979.3300000000004</v>
      </c>
      <c r="F37" s="1"/>
      <c r="G37" s="1"/>
      <c r="H37" s="1"/>
    </row>
    <row r="38" spans="1:8" x14ac:dyDescent="0.25">
      <c r="A38" s="6" t="s">
        <v>24</v>
      </c>
      <c r="B38" s="1"/>
      <c r="C38" s="1"/>
      <c r="D38" s="1"/>
      <c r="E38" s="6">
        <f>(E36-E37)</f>
        <v>-1419.4500000000005</v>
      </c>
      <c r="F38" s="1"/>
      <c r="G38" s="1"/>
      <c r="H38" s="1"/>
    </row>
    <row r="39" spans="1:8" ht="15.75" thickBot="1" x14ac:dyDescent="0.3">
      <c r="A39" s="1" t="s">
        <v>25</v>
      </c>
      <c r="B39" s="1"/>
      <c r="C39" s="1"/>
      <c r="D39" s="1"/>
      <c r="E39" s="1">
        <v>8540.44</v>
      </c>
      <c r="F39" s="1"/>
      <c r="G39" s="1"/>
      <c r="H39" s="1"/>
    </row>
    <row r="40" spans="1:8" ht="15.75" thickBot="1" x14ac:dyDescent="0.3">
      <c r="A40" s="6" t="s">
        <v>26</v>
      </c>
      <c r="B40" s="1"/>
      <c r="C40" s="1"/>
      <c r="D40" s="1"/>
      <c r="E40" s="10">
        <f>(E39+E38)</f>
        <v>7120.99</v>
      </c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4" t="s">
        <v>27</v>
      </c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 t="s">
        <v>28</v>
      </c>
      <c r="B44" s="1"/>
      <c r="C44" s="1"/>
      <c r="D44" s="1"/>
      <c r="E44" s="5">
        <v>2000</v>
      </c>
      <c r="F44" s="1"/>
      <c r="G44" s="1"/>
      <c r="H44" s="1"/>
    </row>
    <row r="45" spans="1:8" ht="15.75" thickBot="1" x14ac:dyDescent="0.3">
      <c r="A45" s="1" t="s">
        <v>29</v>
      </c>
      <c r="B45" s="1"/>
      <c r="C45" s="1"/>
      <c r="D45" s="1"/>
      <c r="E45" s="5">
        <v>5120.99</v>
      </c>
      <c r="F45" s="1"/>
      <c r="G45" s="1"/>
      <c r="H45" s="1"/>
    </row>
    <row r="46" spans="1:8" ht="15.75" thickBot="1" x14ac:dyDescent="0.3">
      <c r="A46" s="6" t="s">
        <v>30</v>
      </c>
      <c r="B46" s="1"/>
      <c r="C46" s="1"/>
      <c r="D46" s="1"/>
      <c r="E46" s="10">
        <f>SUM(E44:E45)</f>
        <v>7120.99</v>
      </c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mergeCells count="4">
    <mergeCell ref="A1:H1"/>
    <mergeCell ref="A2:H2"/>
    <mergeCell ref="A4:H4"/>
    <mergeCell ref="A5:H5"/>
  </mergeCells>
  <pageMargins left="0.25" right="0.25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 Ellis</dc:creator>
  <cp:lastModifiedBy>Rod Ellis</cp:lastModifiedBy>
  <cp:lastPrinted>2025-10-02T18:46:20Z</cp:lastPrinted>
  <dcterms:created xsi:type="dcterms:W3CDTF">2025-07-04T07:01:20Z</dcterms:created>
  <dcterms:modified xsi:type="dcterms:W3CDTF">2025-10-02T18:49:57Z</dcterms:modified>
</cp:coreProperties>
</file>